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2d699fe5046d4acd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16" windowHeight="8004"/>
  </bookViews>
  <sheets>
    <sheet name="Bieu 04" sheetId="1" r:id="rId1"/>
    <sheet name="Sheet2" sheetId="2" r:id="rId2"/>
    <sheet name="Sheet3" sheetId="3" r:id="rId3"/>
  </sheets>
  <definedNames>
    <definedName name="_xlnm.Print_Titles" localSheetId="0">'Bieu 04'!$A:$B,'Bieu 04'!$9:$9</definedName>
  </definedNames>
  <calcPr calcId="144525"/>
</workbook>
</file>

<file path=xl/calcChain.xml><?xml version="1.0" encoding="utf-8"?>
<calcChain xmlns="http://schemas.openxmlformats.org/spreadsheetml/2006/main">
  <c r="I20" i="1" l="1"/>
  <c r="F20" i="1" s="1"/>
  <c r="J20" i="1"/>
  <c r="G20" i="1" s="1"/>
  <c r="H20" i="1"/>
  <c r="E20" i="1" s="1"/>
  <c r="D39" i="1"/>
  <c r="D43" i="1"/>
  <c r="D41" i="1"/>
  <c r="D40" i="1"/>
  <c r="D38" i="1"/>
  <c r="D36" i="1"/>
  <c r="D35" i="1"/>
  <c r="C41" i="1"/>
  <c r="C39" i="1"/>
  <c r="E39" i="1" s="1"/>
  <c r="C40" i="1"/>
  <c r="C38" i="1"/>
  <c r="C36" i="1"/>
  <c r="E36" i="1" s="1"/>
  <c r="C37" i="1"/>
  <c r="C35" i="1"/>
  <c r="I34" i="1"/>
  <c r="J34" i="1"/>
  <c r="H34" i="1"/>
  <c r="I38" i="1"/>
  <c r="J38" i="1"/>
  <c r="H38" i="1"/>
  <c r="G41" i="1"/>
  <c r="G38" i="1"/>
  <c r="G34" i="1"/>
  <c r="F38" i="1"/>
  <c r="G35" i="1"/>
  <c r="H35" i="1"/>
  <c r="I35" i="1"/>
  <c r="J35" i="1"/>
  <c r="F35" i="1"/>
  <c r="C32" i="1"/>
  <c r="C33" i="1"/>
  <c r="C31" i="1"/>
  <c r="D31" i="1" s="1"/>
  <c r="E31" i="1" s="1"/>
  <c r="C30" i="1"/>
  <c r="C29" i="1"/>
  <c r="C28" i="1"/>
  <c r="C27" i="1"/>
  <c r="C18" i="1"/>
  <c r="C21" i="1"/>
  <c r="D21" i="1" s="1"/>
  <c r="C23" i="1"/>
  <c r="C24" i="1"/>
  <c r="C25" i="1"/>
  <c r="C26" i="1"/>
  <c r="C17" i="1"/>
  <c r="C16" i="1"/>
  <c r="E40" i="1"/>
  <c r="E37" i="1"/>
  <c r="E42" i="1"/>
  <c r="E35" i="1"/>
  <c r="G27" i="1"/>
  <c r="H27" i="1"/>
  <c r="I27" i="1"/>
  <c r="J27" i="1"/>
  <c r="F27" i="1"/>
  <c r="F28" i="1"/>
  <c r="G14" i="1"/>
  <c r="H14" i="1"/>
  <c r="I14" i="1"/>
  <c r="J14" i="1"/>
  <c r="F14" i="1"/>
  <c r="F19" i="1" l="1"/>
  <c r="C19" i="1" s="1"/>
  <c r="D19" i="1" s="1"/>
  <c r="C20" i="1"/>
  <c r="D20" i="1"/>
  <c r="E43" i="1"/>
  <c r="D30" i="1"/>
  <c r="D28" i="1" s="1"/>
  <c r="D27" i="1" s="1"/>
  <c r="E17" i="1"/>
  <c r="D17" i="1"/>
  <c r="D16" i="1"/>
  <c r="D14" i="1" s="1"/>
  <c r="C14" i="1"/>
  <c r="E38" i="1"/>
  <c r="E30" i="1" l="1"/>
  <c r="E28" i="1" s="1"/>
  <c r="E27" i="1" s="1"/>
  <c r="E16" i="1"/>
  <c r="E14" i="1" s="1"/>
  <c r="E41" i="1" l="1"/>
  <c r="F41" i="1" s="1"/>
  <c r="F34" i="1" s="1"/>
  <c r="C34" i="1" s="1"/>
  <c r="D34" i="1" l="1"/>
  <c r="E34" i="1" s="1"/>
</calcChain>
</file>

<file path=xl/sharedStrings.xml><?xml version="1.0" encoding="utf-8"?>
<sst xmlns="http://schemas.openxmlformats.org/spreadsheetml/2006/main" count="79" uniqueCount="55">
  <si>
    <t>Số TT</t>
  </si>
  <si>
    <t>Nội dung</t>
  </si>
  <si>
    <t>Tổng số liệu báo cáo quyết toán</t>
  </si>
  <si>
    <t>Tổng số liệu quyết toán được duyệt</t>
  </si>
  <si>
    <t>Chênh lệch</t>
  </si>
  <si>
    <t>5=4-3</t>
  </si>
  <si>
    <t>A</t>
  </si>
  <si>
    <t>I</t>
  </si>
  <si>
    <t>Số thu phí, lệ phí</t>
  </si>
  <si>
    <t>Lệ phí</t>
  </si>
  <si>
    <t>Phí</t>
  </si>
  <si>
    <t>II</t>
  </si>
  <si>
    <t>Chi từ nguồn thu phí được khấu trừ hoặc để lại</t>
  </si>
  <si>
    <t>a</t>
  </si>
  <si>
    <t>Kinh phí nhiệm vụ thường xuyên</t>
  </si>
  <si>
    <t>b</t>
  </si>
  <si>
    <t>Kinh phí nhiệm vụ không thường xuyên</t>
  </si>
  <si>
    <t>Chi quản lý hành chính</t>
  </si>
  <si>
    <t>Kinh phí thực hiện chế độ tự chủ</t>
  </si>
  <si>
    <t>Kinh phí không thực hiện chế độ tự chủ</t>
  </si>
  <si>
    <t>III</t>
  </si>
  <si>
    <t>B</t>
  </si>
  <si>
    <t>Quyết toán chi ngân sách nhà nước</t>
  </si>
  <si>
    <t>Nguồn ngân sách trong nước</t>
  </si>
  <si>
    <t>1.1</t>
  </si>
  <si>
    <t>1.2</t>
  </si>
  <si>
    <t>2.1</t>
  </si>
  <si>
    <t>2.2</t>
  </si>
  <si>
    <t>3.1</t>
  </si>
  <si>
    <t>3.2</t>
  </si>
  <si>
    <t>Nguồn vay nợ nước ngoài</t>
  </si>
  <si>
    <t>Số phí, lệ phí nộp NSNN</t>
  </si>
  <si>
    <t>Văn phòng Sở</t>
  </si>
  <si>
    <t>Kinh phí nhiệm vụ không  thường xuyên</t>
  </si>
  <si>
    <t>Nguồn vốn viện trợ và nguồn khác</t>
  </si>
  <si>
    <t>Quyết toán thu, chi, nộp NS phí, lệ phí</t>
  </si>
  <si>
    <t xml:space="preserve">        Trong đó chi tiết các đơn vị</t>
  </si>
  <si>
    <t>Đơn vị: SỞ KHOA HỌC VÀ CÔNG NGHỆ</t>
  </si>
  <si>
    <t>Chương: 017</t>
  </si>
  <si>
    <t xml:space="preserve">Phí </t>
  </si>
  <si>
    <t>Phí An toàn bức xạ</t>
  </si>
  <si>
    <t>1.3</t>
  </si>
  <si>
    <t>Phí thẩm định KHCN</t>
  </si>
  <si>
    <t xml:space="preserve">Lệ phí </t>
  </si>
  <si>
    <t>Hoạt động sự nghiệp khác (Nộp thuế)</t>
  </si>
  <si>
    <t>Chi sự nghiệp KHCN</t>
  </si>
  <si>
    <t>Chi sự nghiệp Đào tạo</t>
  </si>
  <si>
    <t>Chi cục Tiêu chuẩn - Đo lường - Chất lượng</t>
  </si>
  <si>
    <t xml:space="preserve">Trung tâm Ứng dụng TB KHCN </t>
  </si>
  <si>
    <r>
      <t xml:space="preserve">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</rPr>
      <t>Biểu 04</t>
    </r>
    <r>
      <rPr>
        <i/>
        <sz val="12"/>
        <color theme="1"/>
        <rFont val="Times New Roman"/>
        <family val="1"/>
      </rPr>
      <t xml:space="preserve"> (TT 90/2018/TT-BTC)</t>
    </r>
  </si>
  <si>
    <t>Trung tâm Kỷ thuật Tiêu chuẩn - Đo lường - Chất lượng</t>
  </si>
  <si>
    <t>Trung tâm Phát triển Nấm và Tài nguyên Sinh vật</t>
  </si>
  <si>
    <t xml:space="preserve">                                            Đơn vị tính: đồng</t>
  </si>
  <si>
    <t xml:space="preserve">                (Kèm theo Quyết định số           /QĐ-SKHCN ngày    /8/2022 của Sở Khoa học và Công nghệ)</t>
  </si>
  <si>
    <t xml:space="preserve">            QUYẾT TOÁN THU - CHI NGÂN SÁCH NHÀ NƯỚC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</si>
</sst>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.00\ _$_-;\-* #,##0.00\ _$_-;_-* &quot;-&quot;??\ _$_-;_-@_-"/>
    <numFmt numFmtId="166" formatCode="_-* #,##0\ _₫_-;\-* #,##0\ _₫_-;_-* &quot;-&quot;??\ _₫_-;_-@_-"/>
  </numFmts>
  <fonts count="3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sz val="11"/>
      <color indexed="8"/>
      <name val="Arial"/>
      <family val="2"/>
    </font>
    <font>
      <b/>
      <sz val="11"/>
      <color indexed="9"/>
      <name val="Arial"/>
      <family val="2"/>
      <charset val="163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5"/>
      <color indexed="56"/>
      <name val="Arial"/>
      <family val="2"/>
      <charset val="163"/>
    </font>
    <font>
      <b/>
      <sz val="13"/>
      <color indexed="56"/>
      <name val="Arial"/>
      <family val="2"/>
      <charset val="163"/>
    </font>
    <font>
      <b/>
      <sz val="11"/>
      <color indexed="56"/>
      <name val="Arial"/>
      <family val="2"/>
      <charset val="163"/>
    </font>
    <font>
      <sz val="11"/>
      <color indexed="62"/>
      <name val="Arial"/>
      <family val="2"/>
      <charset val="163"/>
    </font>
    <font>
      <sz val="11"/>
      <color indexed="52"/>
      <name val="Arial"/>
      <family val="2"/>
      <charset val="163"/>
    </font>
    <font>
      <sz val="11"/>
      <color indexed="60"/>
      <name val="Arial"/>
      <family val="2"/>
      <charset val="163"/>
    </font>
    <font>
      <b/>
      <sz val="11"/>
      <color indexed="63"/>
      <name val="Arial"/>
      <family val="2"/>
      <charset val="163"/>
    </font>
    <font>
      <b/>
      <sz val="18"/>
      <color indexed="56"/>
      <name val="Times New Roman"/>
      <family val="2"/>
      <charset val="163"/>
    </font>
    <font>
      <b/>
      <sz val="11"/>
      <color indexed="8"/>
      <name val="Arial"/>
      <family val="2"/>
      <charset val="163"/>
    </font>
    <font>
      <sz val="11"/>
      <color indexed="10"/>
      <name val="Arial"/>
      <family val="2"/>
      <charset val="163"/>
    </font>
    <font>
      <sz val="12"/>
      <name val="Times New Roman"/>
      <family val="2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8" applyNumberFormat="0" applyAlignment="0" applyProtection="0"/>
    <xf numFmtId="0" fontId="16" fillId="21" borderId="9" applyNumberFormat="0" applyAlignment="0" applyProtection="0"/>
    <xf numFmtId="165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0" borderId="13" applyNumberFormat="0" applyFill="0" applyAlignment="0" applyProtection="0"/>
    <xf numFmtId="0" fontId="24" fillId="22" borderId="0" applyNumberFormat="0" applyBorder="0" applyAlignment="0" applyProtection="0"/>
    <xf numFmtId="0" fontId="15" fillId="23" borderId="14" applyNumberFormat="0" applyFont="0" applyAlignment="0" applyProtection="0"/>
    <xf numFmtId="0" fontId="25" fillId="20" borderId="15" applyNumberFormat="0" applyAlignment="0" applyProtection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0" borderId="0" applyNumberForma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7" fillId="0" borderId="0" xfId="0" applyFont="1"/>
    <xf numFmtId="0" fontId="6" fillId="0" borderId="0" xfId="0" applyFont="1"/>
    <xf numFmtId="164" fontId="0" fillId="0" borderId="0" xfId="0" applyNumberFormat="1"/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vertical="center"/>
    </xf>
    <xf numFmtId="164" fontId="4" fillId="0" borderId="0" xfId="0" applyNumberFormat="1" applyFont="1"/>
    <xf numFmtId="0" fontId="29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0" fillId="24" borderId="17" xfId="0" applyFont="1" applyFill="1" applyBorder="1" applyAlignment="1">
      <alignment wrapText="1"/>
    </xf>
    <xf numFmtId="0" fontId="31" fillId="0" borderId="18" xfId="0" applyFont="1" applyBorder="1" applyAlignment="1">
      <alignment horizontal="right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righ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3" xfId="0" applyFont="1" applyBorder="1" applyAlignment="1">
      <alignment vertical="center" wrapText="1"/>
    </xf>
    <xf numFmtId="164" fontId="34" fillId="0" borderId="3" xfId="1" applyNumberFormat="1" applyFont="1" applyBorder="1" applyAlignment="1">
      <alignment vertical="center" wrapText="1"/>
    </xf>
    <xf numFmtId="164" fontId="34" fillId="0" borderId="3" xfId="1" applyNumberFormat="1" applyFont="1" applyBorder="1"/>
    <xf numFmtId="0" fontId="32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vertical="center" wrapText="1"/>
    </xf>
    <xf numFmtId="164" fontId="32" fillId="0" borderId="4" xfId="1" applyNumberFormat="1" applyFont="1" applyBorder="1" applyAlignment="1">
      <alignment vertical="center" wrapText="1"/>
    </xf>
    <xf numFmtId="164" fontId="32" fillId="0" borderId="4" xfId="1" applyNumberFormat="1" applyFont="1" applyBorder="1"/>
    <xf numFmtId="0" fontId="31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vertical="center" wrapText="1"/>
    </xf>
    <xf numFmtId="164" fontId="31" fillId="0" borderId="4" xfId="1" applyNumberFormat="1" applyFont="1" applyBorder="1" applyAlignment="1">
      <alignment vertical="center" wrapText="1"/>
    </xf>
    <xf numFmtId="164" fontId="31" fillId="0" borderId="4" xfId="1" applyNumberFormat="1" applyFont="1" applyBorder="1"/>
    <xf numFmtId="0" fontId="30" fillId="24" borderId="17" xfId="0" applyFont="1" applyFill="1" applyBorder="1" applyAlignment="1">
      <alignment horizontal="center" wrapText="1"/>
    </xf>
    <xf numFmtId="164" fontId="34" fillId="0" borderId="4" xfId="1" applyNumberFormat="1" applyFont="1" applyBorder="1" applyAlignment="1">
      <alignment vertical="center" wrapText="1"/>
    </xf>
    <xf numFmtId="164" fontId="34" fillId="0" borderId="4" xfId="1" applyNumberFormat="1" applyFont="1" applyBorder="1"/>
    <xf numFmtId="0" fontId="35" fillId="0" borderId="4" xfId="0" applyFont="1" applyBorder="1" applyAlignment="1">
      <alignment horizontal="center" vertical="center" wrapText="1"/>
    </xf>
    <xf numFmtId="0" fontId="35" fillId="0" borderId="4" xfId="0" applyFont="1" applyBorder="1" applyAlignment="1">
      <alignment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vertical="center" wrapText="1"/>
    </xf>
    <xf numFmtId="164" fontId="36" fillId="0" borderId="4" xfId="1" applyNumberFormat="1" applyFont="1" applyBorder="1" applyAlignment="1">
      <alignment vertical="center" wrapText="1"/>
    </xf>
    <xf numFmtId="164" fontId="35" fillId="0" borderId="4" xfId="1" applyNumberFormat="1" applyFont="1" applyBorder="1" applyAlignment="1">
      <alignment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4" xfId="0" applyFont="1" applyBorder="1" applyAlignment="1">
      <alignment vertical="center" wrapText="1"/>
    </xf>
    <xf numFmtId="164" fontId="37" fillId="0" borderId="4" xfId="1" applyNumberFormat="1" applyFont="1" applyBorder="1" applyAlignment="1">
      <alignment vertical="center" wrapText="1"/>
    </xf>
    <xf numFmtId="166" fontId="35" fillId="24" borderId="17" xfId="1" applyNumberFormat="1" applyFont="1" applyFill="1" applyBorder="1" applyAlignment="1">
      <alignment horizontal="right" wrapText="1"/>
    </xf>
    <xf numFmtId="164" fontId="32" fillId="0" borderId="4" xfId="1" applyNumberFormat="1" applyFont="1" applyBorder="1" applyAlignment="1">
      <alignment vertical="center"/>
    </xf>
    <xf numFmtId="164" fontId="37" fillId="0" borderId="4" xfId="1" applyNumberFormat="1" applyFont="1" applyBorder="1"/>
    <xf numFmtId="164" fontId="35" fillId="0" borderId="4" xfId="1" applyNumberFormat="1" applyFont="1" applyBorder="1"/>
    <xf numFmtId="0" fontId="32" fillId="0" borderId="5" xfId="0" applyFont="1" applyBorder="1" applyAlignment="1">
      <alignment horizontal="center" vertical="center" wrapText="1"/>
    </xf>
    <xf numFmtId="0" fontId="32" fillId="0" borderId="5" xfId="0" applyFont="1" applyBorder="1" applyAlignment="1">
      <alignment vertical="center" wrapText="1"/>
    </xf>
    <xf numFmtId="164" fontId="34" fillId="0" borderId="5" xfId="1" applyNumberFormat="1" applyFont="1" applyBorder="1" applyAlignment="1">
      <alignment vertical="center" wrapText="1"/>
    </xf>
    <xf numFmtId="164" fontId="34" fillId="0" borderId="5" xfId="1" applyNumberFormat="1" applyFont="1" applyBorder="1"/>
  </cellXfs>
  <cellStyles count="45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1" builtinId="3"/>
    <cellStyle name="Comma 2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2"/>
    <cellStyle name="Note 2" xfId="40"/>
    <cellStyle name="Output 2" xfId="41"/>
    <cellStyle name="Title 2" xfId="42"/>
    <cellStyle name="Total 2" xfId="43"/>
    <cellStyle name="Warning Text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2"/>
  <sheetViews>
    <sheetView tabSelected="1" topLeftCell="A31" zoomScaleNormal="100" zoomScaleSheetLayoutView="100" zoomScalePageLayoutView="85" workbookViewId="0">
      <selection activeCell="F9" sqref="F9:J9"/>
    </sheetView>
  </sheetViews>
  <sheetFormatPr defaultRowHeight="15.6" x14ac:dyDescent="0.3"/>
  <cols>
    <col min="1" max="1" width="6" customWidth="1"/>
    <col min="2" max="2" width="33.09765625" customWidth="1"/>
    <col min="3" max="3" width="13.19921875" customWidth="1"/>
    <col min="4" max="4" width="13.69921875" customWidth="1"/>
    <col min="5" max="5" width="8.8984375" customWidth="1"/>
    <col min="6" max="6" width="13.19921875" customWidth="1"/>
    <col min="7" max="8" width="12.69921875" customWidth="1"/>
    <col min="9" max="9" width="12.3984375" customWidth="1"/>
    <col min="10" max="10" width="12.69921875" customWidth="1"/>
  </cols>
  <sheetData>
    <row r="2" spans="1:10" x14ac:dyDescent="0.3">
      <c r="C2" s="12" t="s">
        <v>49</v>
      </c>
      <c r="D2" s="12"/>
      <c r="E2" s="12"/>
      <c r="F2" s="12"/>
      <c r="G2" s="12"/>
      <c r="H2" s="12"/>
      <c r="I2" s="12"/>
      <c r="J2" s="12"/>
    </row>
    <row r="3" spans="1:10" ht="17.399999999999999" x14ac:dyDescent="0.3">
      <c r="A3" s="11" t="s">
        <v>37</v>
      </c>
      <c r="B3" s="11"/>
      <c r="C3" s="11"/>
      <c r="D3" s="11"/>
      <c r="E3" s="11"/>
      <c r="F3" s="7"/>
      <c r="G3" s="1"/>
      <c r="H3" s="1"/>
      <c r="I3" s="1"/>
      <c r="J3" s="1"/>
    </row>
    <row r="4" spans="1:10" ht="17.399999999999999" x14ac:dyDescent="0.3">
      <c r="A4" s="11" t="s">
        <v>38</v>
      </c>
      <c r="B4" s="11"/>
      <c r="C4" s="11"/>
      <c r="D4" s="11"/>
      <c r="E4" s="11"/>
      <c r="F4" s="7"/>
      <c r="G4" s="1"/>
      <c r="H4" s="1"/>
      <c r="I4" s="1"/>
      <c r="J4" s="1"/>
    </row>
    <row r="5" spans="1:10" ht="17.399999999999999" x14ac:dyDescent="0.3">
      <c r="A5" s="13" t="s">
        <v>54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x14ac:dyDescent="0.3">
      <c r="A6" s="14" t="s">
        <v>53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18" x14ac:dyDescent="0.3">
      <c r="A7" s="10"/>
      <c r="B7" s="10"/>
      <c r="C7" s="10"/>
      <c r="D7" s="10"/>
      <c r="E7" s="10"/>
      <c r="F7" s="10"/>
      <c r="G7" s="8"/>
      <c r="H7" s="8"/>
      <c r="I7" s="1"/>
      <c r="J7" s="1"/>
    </row>
    <row r="8" spans="1:10" x14ac:dyDescent="0.3">
      <c r="A8" s="16" t="s">
        <v>52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ht="55.95" customHeight="1" x14ac:dyDescent="0.3">
      <c r="A9" s="17" t="s">
        <v>0</v>
      </c>
      <c r="B9" s="17" t="s">
        <v>1</v>
      </c>
      <c r="C9" s="18" t="s">
        <v>2</v>
      </c>
      <c r="D9" s="18" t="s">
        <v>3</v>
      </c>
      <c r="E9" s="17" t="s">
        <v>4</v>
      </c>
      <c r="F9" s="19" t="s">
        <v>36</v>
      </c>
      <c r="G9" s="20"/>
      <c r="H9" s="20"/>
      <c r="I9" s="20"/>
      <c r="J9" s="20"/>
    </row>
    <row r="10" spans="1:10" ht="73.95" customHeight="1" x14ac:dyDescent="0.3">
      <c r="A10" s="21">
        <v>1</v>
      </c>
      <c r="B10" s="21">
        <v>2</v>
      </c>
      <c r="C10" s="21">
        <v>3</v>
      </c>
      <c r="D10" s="21">
        <v>4</v>
      </c>
      <c r="E10" s="22" t="s">
        <v>5</v>
      </c>
      <c r="F10" s="18" t="s">
        <v>32</v>
      </c>
      <c r="G10" s="23" t="s">
        <v>47</v>
      </c>
      <c r="H10" s="23" t="s">
        <v>48</v>
      </c>
      <c r="I10" s="23" t="s">
        <v>50</v>
      </c>
      <c r="J10" s="23" t="s">
        <v>51</v>
      </c>
    </row>
    <row r="11" spans="1:10" ht="34.5" customHeight="1" x14ac:dyDescent="0.3">
      <c r="A11" s="24" t="s">
        <v>6</v>
      </c>
      <c r="B11" s="25" t="s">
        <v>35</v>
      </c>
      <c r="C11" s="26"/>
      <c r="D11" s="26"/>
      <c r="E11" s="26"/>
      <c r="F11" s="26"/>
      <c r="G11" s="27"/>
      <c r="H11" s="27"/>
      <c r="I11" s="27"/>
      <c r="J11" s="27"/>
    </row>
    <row r="12" spans="1:10" s="3" customFormat="1" ht="24.45" customHeight="1" x14ac:dyDescent="0.3">
      <c r="A12" s="28" t="s">
        <v>7</v>
      </c>
      <c r="B12" s="29" t="s">
        <v>8</v>
      </c>
      <c r="C12" s="30"/>
      <c r="D12" s="30"/>
      <c r="E12" s="30"/>
      <c r="F12" s="30"/>
      <c r="G12" s="31"/>
      <c r="H12" s="31"/>
      <c r="I12" s="31"/>
      <c r="J12" s="31"/>
    </row>
    <row r="13" spans="1:10" s="2" customFormat="1" ht="22.05" customHeight="1" x14ac:dyDescent="0.35">
      <c r="A13" s="32">
        <v>1</v>
      </c>
      <c r="B13" s="33" t="s">
        <v>9</v>
      </c>
      <c r="C13" s="30"/>
      <c r="D13" s="34"/>
      <c r="E13" s="34"/>
      <c r="F13" s="34"/>
      <c r="G13" s="35"/>
      <c r="H13" s="35"/>
      <c r="I13" s="35"/>
      <c r="J13" s="35"/>
    </row>
    <row r="14" spans="1:10" s="2" customFormat="1" ht="21" customHeight="1" x14ac:dyDescent="0.35">
      <c r="A14" s="32">
        <v>2</v>
      </c>
      <c r="B14" s="33" t="s">
        <v>10</v>
      </c>
      <c r="C14" s="34">
        <f>C15+C16+C17</f>
        <v>21150000</v>
      </c>
      <c r="D14" s="34">
        <f>D15+D16+D17</f>
        <v>21150000</v>
      </c>
      <c r="E14" s="34">
        <f>E15+E16+E17</f>
        <v>0</v>
      </c>
      <c r="F14" s="34">
        <f>F15+F16+F17</f>
        <v>21150000</v>
      </c>
      <c r="G14" s="34">
        <f t="shared" ref="G14:J14" si="0">G15+G16+G17</f>
        <v>0</v>
      </c>
      <c r="H14" s="34">
        <f t="shared" si="0"/>
        <v>0</v>
      </c>
      <c r="I14" s="34">
        <f t="shared" si="0"/>
        <v>0</v>
      </c>
      <c r="J14" s="34">
        <f t="shared" si="0"/>
        <v>0</v>
      </c>
    </row>
    <row r="15" spans="1:10" ht="18" customHeight="1" x14ac:dyDescent="0.3">
      <c r="A15" s="36" t="s">
        <v>24</v>
      </c>
      <c r="B15" s="15" t="s">
        <v>39</v>
      </c>
      <c r="C15" s="37"/>
      <c r="D15" s="37"/>
      <c r="E15" s="37"/>
      <c r="F15" s="37"/>
      <c r="G15" s="38"/>
      <c r="H15" s="38"/>
      <c r="I15" s="38"/>
      <c r="J15" s="38"/>
    </row>
    <row r="16" spans="1:10" ht="18" customHeight="1" x14ac:dyDescent="0.3">
      <c r="A16" s="36" t="s">
        <v>25</v>
      </c>
      <c r="B16" s="15" t="s">
        <v>40</v>
      </c>
      <c r="C16" s="37">
        <f>F16+G16+H16+I16+J16</f>
        <v>18150000</v>
      </c>
      <c r="D16" s="37">
        <f>C16</f>
        <v>18150000</v>
      </c>
      <c r="E16" s="37">
        <f>C16-D16</f>
        <v>0</v>
      </c>
      <c r="F16" s="37">
        <v>18150000</v>
      </c>
      <c r="G16" s="38"/>
      <c r="H16" s="38"/>
      <c r="I16" s="38"/>
      <c r="J16" s="38"/>
    </row>
    <row r="17" spans="1:10" ht="18" customHeight="1" x14ac:dyDescent="0.3">
      <c r="A17" s="36" t="s">
        <v>41</v>
      </c>
      <c r="B17" s="15" t="s">
        <v>42</v>
      </c>
      <c r="C17" s="37">
        <f>F17+G17+H17+I17+J17</f>
        <v>3000000</v>
      </c>
      <c r="D17" s="37">
        <f>C17</f>
        <v>3000000</v>
      </c>
      <c r="E17" s="37">
        <f>C17-D17</f>
        <v>0</v>
      </c>
      <c r="F17" s="37">
        <v>3000000</v>
      </c>
      <c r="G17" s="38"/>
      <c r="H17" s="38"/>
      <c r="I17" s="38"/>
      <c r="J17" s="38"/>
    </row>
    <row r="18" spans="1:10" s="3" customFormat="1" ht="36.450000000000003" customHeight="1" x14ac:dyDescent="0.3">
      <c r="A18" s="28" t="s">
        <v>11</v>
      </c>
      <c r="B18" s="29" t="s">
        <v>12</v>
      </c>
      <c r="C18" s="37">
        <f t="shared" ref="C18:C33" si="1">F18+G18+H18+I18+J18</f>
        <v>0</v>
      </c>
      <c r="D18" s="30"/>
      <c r="E18" s="30"/>
      <c r="F18" s="30"/>
      <c r="G18" s="31"/>
      <c r="H18" s="31"/>
      <c r="I18" s="31"/>
      <c r="J18" s="31"/>
    </row>
    <row r="19" spans="1:10" s="2" customFormat="1" ht="25.95" customHeight="1" x14ac:dyDescent="0.35">
      <c r="A19" s="32">
        <v>1</v>
      </c>
      <c r="B19" s="33" t="s">
        <v>45</v>
      </c>
      <c r="C19" s="34">
        <f t="shared" si="1"/>
        <v>17787500</v>
      </c>
      <c r="D19" s="34">
        <f>C19</f>
        <v>17787500</v>
      </c>
      <c r="E19" s="34"/>
      <c r="F19" s="34">
        <f>F20+F21</f>
        <v>17787500</v>
      </c>
      <c r="G19" s="35"/>
      <c r="H19" s="35"/>
      <c r="I19" s="35"/>
      <c r="J19" s="35"/>
    </row>
    <row r="20" spans="1:10" s="6" customFormat="1" ht="18" customHeight="1" x14ac:dyDescent="0.3">
      <c r="A20" s="39" t="s">
        <v>13</v>
      </c>
      <c r="B20" s="40" t="s">
        <v>14</v>
      </c>
      <c r="C20" s="37">
        <f t="shared" si="1"/>
        <v>0</v>
      </c>
      <c r="D20" s="37">
        <f t="shared" ref="D20" si="2">G20+H20+I20+J20+K20</f>
        <v>0</v>
      </c>
      <c r="E20" s="37">
        <f t="shared" ref="E20" si="3">H20+I20+J20+K20+L20</f>
        <v>0</v>
      </c>
      <c r="F20" s="37">
        <f t="shared" ref="F20" si="4">I20+J20+K20+L20+M20</f>
        <v>0</v>
      </c>
      <c r="G20" s="37">
        <f t="shared" ref="G20" si="5">J20+K20+L20+M20+N20</f>
        <v>0</v>
      </c>
      <c r="H20" s="37">
        <f t="shared" ref="H20" si="6">K20+L20+M20+N20+O20</f>
        <v>0</v>
      </c>
      <c r="I20" s="37">
        <f t="shared" ref="I20" si="7">L20+M20+N20+O20+P20</f>
        <v>0</v>
      </c>
      <c r="J20" s="37">
        <f t="shared" ref="J20" si="8">M20+N20+O20+P20+Q20</f>
        <v>0</v>
      </c>
    </row>
    <row r="21" spans="1:10" ht="18" customHeight="1" x14ac:dyDescent="0.3">
      <c r="A21" s="41" t="s">
        <v>15</v>
      </c>
      <c r="B21" s="42" t="s">
        <v>16</v>
      </c>
      <c r="C21" s="37">
        <f t="shared" si="1"/>
        <v>17787500</v>
      </c>
      <c r="D21" s="37">
        <f>C21</f>
        <v>17787500</v>
      </c>
      <c r="E21" s="37"/>
      <c r="F21" s="37">
        <v>17787500</v>
      </c>
      <c r="G21" s="38"/>
      <c r="H21" s="38"/>
      <c r="I21" s="38"/>
      <c r="J21" s="38"/>
    </row>
    <row r="22" spans="1:10" ht="27" customHeight="1" x14ac:dyDescent="0.3">
      <c r="A22" s="32">
        <v>2</v>
      </c>
      <c r="B22" s="33" t="s">
        <v>17</v>
      </c>
      <c r="C22" s="37"/>
      <c r="D22" s="37"/>
      <c r="E22" s="37"/>
      <c r="F22" s="37"/>
      <c r="G22" s="38"/>
      <c r="H22" s="38"/>
      <c r="I22" s="38"/>
      <c r="J22" s="38"/>
    </row>
    <row r="23" spans="1:10" ht="23.55" customHeight="1" x14ac:dyDescent="0.3">
      <c r="A23" s="41" t="s">
        <v>13</v>
      </c>
      <c r="B23" s="42" t="s">
        <v>18</v>
      </c>
      <c r="C23" s="37">
        <f t="shared" si="1"/>
        <v>0</v>
      </c>
      <c r="D23" s="37"/>
      <c r="E23" s="37"/>
      <c r="F23" s="37"/>
      <c r="G23" s="38"/>
      <c r="H23" s="38"/>
      <c r="I23" s="38"/>
      <c r="J23" s="38"/>
    </row>
    <row r="24" spans="1:10" ht="21" customHeight="1" x14ac:dyDescent="0.3">
      <c r="A24" s="41" t="s">
        <v>15</v>
      </c>
      <c r="B24" s="42" t="s">
        <v>19</v>
      </c>
      <c r="C24" s="37">
        <f t="shared" si="1"/>
        <v>0</v>
      </c>
      <c r="D24" s="37"/>
      <c r="E24" s="37"/>
      <c r="F24" s="37"/>
      <c r="G24" s="38"/>
      <c r="H24" s="38"/>
      <c r="I24" s="38"/>
      <c r="J24" s="38"/>
    </row>
    <row r="25" spans="1:10" ht="33.450000000000003" customHeight="1" x14ac:dyDescent="0.3">
      <c r="A25" s="28" t="s">
        <v>20</v>
      </c>
      <c r="B25" s="29" t="s">
        <v>31</v>
      </c>
      <c r="C25" s="37">
        <f t="shared" si="1"/>
        <v>0</v>
      </c>
      <c r="D25" s="37"/>
      <c r="E25" s="37"/>
      <c r="F25" s="37"/>
      <c r="G25" s="38"/>
      <c r="H25" s="38"/>
      <c r="I25" s="38"/>
      <c r="J25" s="38"/>
    </row>
    <row r="26" spans="1:10" ht="21.45" customHeight="1" x14ac:dyDescent="0.3">
      <c r="A26" s="32">
        <v>1</v>
      </c>
      <c r="B26" s="33" t="s">
        <v>9</v>
      </c>
      <c r="C26" s="37">
        <f t="shared" si="1"/>
        <v>0</v>
      </c>
      <c r="D26" s="37"/>
      <c r="E26" s="37"/>
      <c r="F26" s="37"/>
      <c r="G26" s="38"/>
      <c r="H26" s="38"/>
      <c r="I26" s="38"/>
      <c r="J26" s="38"/>
    </row>
    <row r="27" spans="1:10" s="2" customFormat="1" ht="21.45" customHeight="1" x14ac:dyDescent="0.35">
      <c r="A27" s="32">
        <v>2</v>
      </c>
      <c r="B27" s="33" t="s">
        <v>10</v>
      </c>
      <c r="C27" s="34">
        <f t="shared" si="1"/>
        <v>3362500</v>
      </c>
      <c r="D27" s="43">
        <f>D28</f>
        <v>3362500</v>
      </c>
      <c r="E27" s="43">
        <f>E28</f>
        <v>0</v>
      </c>
      <c r="F27" s="43">
        <f>F28</f>
        <v>3362500</v>
      </c>
      <c r="G27" s="43">
        <f t="shared" ref="G27:J27" si="9">G28</f>
        <v>0</v>
      </c>
      <c r="H27" s="43">
        <f t="shared" si="9"/>
        <v>0</v>
      </c>
      <c r="I27" s="43">
        <f t="shared" si="9"/>
        <v>0</v>
      </c>
      <c r="J27" s="43">
        <f t="shared" si="9"/>
        <v>0</v>
      </c>
    </row>
    <row r="28" spans="1:10" ht="18" customHeight="1" x14ac:dyDescent="0.3">
      <c r="A28" s="36">
        <v>1</v>
      </c>
      <c r="B28" s="15" t="s">
        <v>31</v>
      </c>
      <c r="C28" s="37">
        <f t="shared" si="1"/>
        <v>3362500</v>
      </c>
      <c r="D28" s="44">
        <f>D29+D30+D31</f>
        <v>3362500</v>
      </c>
      <c r="E28" s="44">
        <f>E29+E30+E31</f>
        <v>0</v>
      </c>
      <c r="F28" s="44">
        <f>F29+F30+F31</f>
        <v>3362500</v>
      </c>
      <c r="G28" s="38"/>
      <c r="H28" s="38"/>
      <c r="I28" s="38"/>
      <c r="J28" s="38"/>
    </row>
    <row r="29" spans="1:10" ht="18" customHeight="1" x14ac:dyDescent="0.3">
      <c r="A29" s="36" t="s">
        <v>24</v>
      </c>
      <c r="B29" s="15" t="s">
        <v>43</v>
      </c>
      <c r="C29" s="37">
        <f t="shared" si="1"/>
        <v>0</v>
      </c>
      <c r="D29" s="37"/>
      <c r="E29" s="37"/>
      <c r="F29" s="37"/>
      <c r="G29" s="38"/>
      <c r="H29" s="38"/>
      <c r="I29" s="38"/>
      <c r="J29" s="38"/>
    </row>
    <row r="30" spans="1:10" ht="18" customHeight="1" x14ac:dyDescent="0.3">
      <c r="A30" s="36" t="s">
        <v>25</v>
      </c>
      <c r="B30" s="15" t="s">
        <v>40</v>
      </c>
      <c r="C30" s="37">
        <f t="shared" si="1"/>
        <v>3062500</v>
      </c>
      <c r="D30" s="37">
        <f>C30</f>
        <v>3062500</v>
      </c>
      <c r="E30" s="37">
        <f>C30-D30</f>
        <v>0</v>
      </c>
      <c r="F30" s="37">
        <v>3062500</v>
      </c>
      <c r="G30" s="38"/>
      <c r="H30" s="38"/>
      <c r="I30" s="38"/>
      <c r="J30" s="38"/>
    </row>
    <row r="31" spans="1:10" ht="18" customHeight="1" x14ac:dyDescent="0.3">
      <c r="A31" s="36" t="s">
        <v>41</v>
      </c>
      <c r="B31" s="15" t="s">
        <v>42</v>
      </c>
      <c r="C31" s="37">
        <f t="shared" si="1"/>
        <v>300000</v>
      </c>
      <c r="D31" s="37">
        <f>C31</f>
        <v>300000</v>
      </c>
      <c r="E31" s="37">
        <f>C31-D31</f>
        <v>0</v>
      </c>
      <c r="F31" s="37">
        <v>300000</v>
      </c>
      <c r="G31" s="38"/>
      <c r="H31" s="38"/>
      <c r="I31" s="38"/>
      <c r="J31" s="38"/>
    </row>
    <row r="32" spans="1:10" ht="18" customHeight="1" x14ac:dyDescent="0.3">
      <c r="A32" s="36">
        <v>2</v>
      </c>
      <c r="B32" s="15" t="s">
        <v>44</v>
      </c>
      <c r="C32" s="37">
        <f t="shared" si="1"/>
        <v>0</v>
      </c>
      <c r="D32" s="37"/>
      <c r="E32" s="37"/>
      <c r="F32" s="37"/>
      <c r="G32" s="38"/>
      <c r="H32" s="38"/>
      <c r="I32" s="38"/>
      <c r="J32" s="38"/>
    </row>
    <row r="33" spans="1:10" s="3" customFormat="1" ht="28.5" customHeight="1" x14ac:dyDescent="0.3">
      <c r="A33" s="28" t="s">
        <v>21</v>
      </c>
      <c r="B33" s="29" t="s">
        <v>22</v>
      </c>
      <c r="C33" s="37">
        <f t="shared" si="1"/>
        <v>0</v>
      </c>
      <c r="D33" s="30"/>
      <c r="E33" s="30"/>
      <c r="F33" s="30"/>
      <c r="G33" s="30"/>
      <c r="H33" s="30"/>
      <c r="I33" s="30"/>
      <c r="J33" s="30"/>
    </row>
    <row r="34" spans="1:10" s="5" customFormat="1" ht="31.05" customHeight="1" x14ac:dyDescent="0.3">
      <c r="A34" s="45" t="s">
        <v>7</v>
      </c>
      <c r="B34" s="46" t="s">
        <v>23</v>
      </c>
      <c r="C34" s="47">
        <f>F34+G34+H34+I34+J34</f>
        <v>56143839631</v>
      </c>
      <c r="D34" s="47">
        <f>C34</f>
        <v>56143839631</v>
      </c>
      <c r="E34" s="47">
        <f>C34-D34</f>
        <v>0</v>
      </c>
      <c r="F34" s="47">
        <f>F35+F38+F41</f>
        <v>42216916600</v>
      </c>
      <c r="G34" s="47">
        <f>G35+G38+G41</f>
        <v>6365000000</v>
      </c>
      <c r="H34" s="47">
        <f>H35+H38+H41</f>
        <v>3115000000</v>
      </c>
      <c r="I34" s="47">
        <f t="shared" ref="I34:J34" si="10">I35+I38+I41</f>
        <v>1510000000</v>
      </c>
      <c r="J34" s="47">
        <f t="shared" si="10"/>
        <v>2936923031</v>
      </c>
    </row>
    <row r="35" spans="1:10" s="3" customFormat="1" ht="25.05" customHeight="1" x14ac:dyDescent="0.3">
      <c r="A35" s="28">
        <v>1</v>
      </c>
      <c r="B35" s="29" t="s">
        <v>17</v>
      </c>
      <c r="C35" s="47">
        <f>F35+G35+H35+I35+J35</f>
        <v>6672600000</v>
      </c>
      <c r="D35" s="47">
        <f>C35</f>
        <v>6672600000</v>
      </c>
      <c r="E35" s="47">
        <f t="shared" ref="E35:F43" si="11">C35-D35</f>
        <v>0</v>
      </c>
      <c r="F35" s="30">
        <f>F36+F37</f>
        <v>4761600000</v>
      </c>
      <c r="G35" s="30">
        <f t="shared" ref="G35:J35" si="12">G36+G37</f>
        <v>1911000000</v>
      </c>
      <c r="H35" s="30">
        <f t="shared" si="12"/>
        <v>0</v>
      </c>
      <c r="I35" s="30">
        <f t="shared" si="12"/>
        <v>0</v>
      </c>
      <c r="J35" s="30">
        <f t="shared" si="12"/>
        <v>0</v>
      </c>
    </row>
    <row r="36" spans="1:10" ht="18" customHeight="1" x14ac:dyDescent="0.3">
      <c r="A36" s="41" t="s">
        <v>24</v>
      </c>
      <c r="B36" s="42" t="s">
        <v>18</v>
      </c>
      <c r="C36" s="44">
        <f t="shared" ref="C36:C40" si="13">F36+G36+H36+I36+J36</f>
        <v>6672600000</v>
      </c>
      <c r="D36" s="48">
        <f>C36</f>
        <v>6672600000</v>
      </c>
      <c r="E36" s="47">
        <f t="shared" si="11"/>
        <v>0</v>
      </c>
      <c r="F36" s="37">
        <v>4761600000</v>
      </c>
      <c r="G36" s="38">
        <v>1911000000</v>
      </c>
      <c r="H36" s="38"/>
      <c r="I36" s="38"/>
      <c r="J36" s="38"/>
    </row>
    <row r="37" spans="1:10" ht="18" customHeight="1" x14ac:dyDescent="0.3">
      <c r="A37" s="41" t="s">
        <v>25</v>
      </c>
      <c r="B37" s="42" t="s">
        <v>19</v>
      </c>
      <c r="C37" s="47">
        <f t="shared" si="13"/>
        <v>0</v>
      </c>
      <c r="D37" s="48"/>
      <c r="E37" s="47">
        <f t="shared" si="11"/>
        <v>0</v>
      </c>
      <c r="F37" s="37"/>
      <c r="G37" s="38"/>
      <c r="H37" s="38"/>
      <c r="I37" s="38"/>
      <c r="J37" s="38"/>
    </row>
    <row r="38" spans="1:10" s="3" customFormat="1" ht="29.55" customHeight="1" x14ac:dyDescent="0.3">
      <c r="A38" s="28">
        <v>2</v>
      </c>
      <c r="B38" s="29" t="s">
        <v>45</v>
      </c>
      <c r="C38" s="47">
        <f t="shared" si="13"/>
        <v>49435239631</v>
      </c>
      <c r="D38" s="47">
        <f>C38</f>
        <v>49435239631</v>
      </c>
      <c r="E38" s="47">
        <f t="shared" si="11"/>
        <v>0</v>
      </c>
      <c r="F38" s="30">
        <f>F39+F40</f>
        <v>37419316600</v>
      </c>
      <c r="G38" s="49">
        <f>G39+G40</f>
        <v>4454000000</v>
      </c>
      <c r="H38" s="49">
        <f>H39+H40</f>
        <v>3115000000</v>
      </c>
      <c r="I38" s="49">
        <f t="shared" ref="I38:J38" si="14">I39+I40</f>
        <v>1510000000</v>
      </c>
      <c r="J38" s="49">
        <f t="shared" si="14"/>
        <v>2936923031</v>
      </c>
    </row>
    <row r="39" spans="1:10" ht="18" customHeight="1" x14ac:dyDescent="0.3">
      <c r="A39" s="41" t="s">
        <v>26</v>
      </c>
      <c r="B39" s="42" t="s">
        <v>14</v>
      </c>
      <c r="C39" s="47">
        <f t="shared" si="13"/>
        <v>0</v>
      </c>
      <c r="D39" s="47">
        <f>C39</f>
        <v>0</v>
      </c>
      <c r="E39" s="47">
        <f t="shared" si="11"/>
        <v>0</v>
      </c>
      <c r="F39" s="37"/>
      <c r="G39" s="38"/>
      <c r="H39" s="38"/>
      <c r="I39" s="38"/>
      <c r="J39" s="38"/>
    </row>
    <row r="40" spans="1:10" ht="18" customHeight="1" x14ac:dyDescent="0.3">
      <c r="A40" s="41" t="s">
        <v>27</v>
      </c>
      <c r="B40" s="42" t="s">
        <v>33</v>
      </c>
      <c r="C40" s="44">
        <f t="shared" si="13"/>
        <v>49435239631</v>
      </c>
      <c r="D40" s="44">
        <f>C40</f>
        <v>49435239631</v>
      </c>
      <c r="E40" s="47">
        <f t="shared" si="11"/>
        <v>0</v>
      </c>
      <c r="F40" s="37">
        <v>37419316600</v>
      </c>
      <c r="G40" s="38">
        <v>4454000000</v>
      </c>
      <c r="H40" s="38">
        <v>3115000000</v>
      </c>
      <c r="I40" s="38">
        <v>1510000000</v>
      </c>
      <c r="J40" s="38">
        <v>2936923031</v>
      </c>
    </row>
    <row r="41" spans="1:10" s="5" customFormat="1" ht="27" customHeight="1" x14ac:dyDescent="0.3">
      <c r="A41" s="45">
        <v>3</v>
      </c>
      <c r="B41" s="46" t="s">
        <v>46</v>
      </c>
      <c r="C41" s="47">
        <f>C42+C43</f>
        <v>36000000</v>
      </c>
      <c r="D41" s="47">
        <f>C41</f>
        <v>36000000</v>
      </c>
      <c r="E41" s="47">
        <f t="shared" si="11"/>
        <v>0</v>
      </c>
      <c r="F41" s="47">
        <f t="shared" si="11"/>
        <v>36000000</v>
      </c>
      <c r="G41" s="50">
        <f>G42+G43</f>
        <v>0</v>
      </c>
      <c r="H41" s="50"/>
      <c r="I41" s="50"/>
      <c r="J41" s="50"/>
    </row>
    <row r="42" spans="1:10" s="9" customFormat="1" ht="18" customHeight="1" x14ac:dyDescent="0.3">
      <c r="A42" s="39" t="s">
        <v>28</v>
      </c>
      <c r="B42" s="40" t="s">
        <v>14</v>
      </c>
      <c r="C42" s="44"/>
      <c r="D42" s="37"/>
      <c r="E42" s="47">
        <f t="shared" si="11"/>
        <v>0</v>
      </c>
      <c r="F42" s="44"/>
      <c r="G42" s="51"/>
      <c r="H42" s="51"/>
      <c r="I42" s="51"/>
      <c r="J42" s="51"/>
    </row>
    <row r="43" spans="1:10" s="9" customFormat="1" ht="18" customHeight="1" x14ac:dyDescent="0.3">
      <c r="A43" s="39" t="s">
        <v>29</v>
      </c>
      <c r="B43" s="40" t="s">
        <v>33</v>
      </c>
      <c r="C43" s="44">
        <v>36000000</v>
      </c>
      <c r="D43" s="37">
        <f>C43</f>
        <v>36000000</v>
      </c>
      <c r="E43" s="47">
        <f t="shared" si="11"/>
        <v>0</v>
      </c>
      <c r="F43" s="44">
        <v>36000000</v>
      </c>
      <c r="G43" s="51"/>
      <c r="H43" s="51"/>
      <c r="I43" s="51"/>
      <c r="J43" s="51"/>
    </row>
    <row r="44" spans="1:10" s="3" customFormat="1" ht="33.450000000000003" customHeight="1" x14ac:dyDescent="0.3">
      <c r="A44" s="28" t="s">
        <v>11</v>
      </c>
      <c r="B44" s="29" t="s">
        <v>34</v>
      </c>
      <c r="C44" s="47"/>
      <c r="D44" s="30"/>
      <c r="E44" s="30"/>
      <c r="F44" s="30"/>
      <c r="G44" s="31"/>
      <c r="H44" s="31"/>
      <c r="I44" s="31"/>
      <c r="J44" s="31"/>
    </row>
    <row r="45" spans="1:10" ht="18" customHeight="1" x14ac:dyDescent="0.3">
      <c r="A45" s="41">
        <v>1</v>
      </c>
      <c r="B45" s="42" t="s">
        <v>14</v>
      </c>
      <c r="C45" s="47"/>
      <c r="D45" s="30"/>
      <c r="E45" s="37"/>
      <c r="F45" s="37"/>
      <c r="G45" s="38"/>
      <c r="H45" s="38"/>
      <c r="I45" s="38"/>
      <c r="J45" s="38"/>
    </row>
    <row r="46" spans="1:10" s="9" customFormat="1" ht="18" customHeight="1" x14ac:dyDescent="0.3">
      <c r="A46" s="39">
        <v>2</v>
      </c>
      <c r="B46" s="40" t="s">
        <v>16</v>
      </c>
      <c r="C46" s="44"/>
      <c r="D46" s="44"/>
      <c r="E46" s="44"/>
      <c r="F46" s="44"/>
      <c r="G46" s="51"/>
      <c r="H46" s="51"/>
      <c r="I46" s="51"/>
      <c r="J46" s="51"/>
    </row>
    <row r="47" spans="1:10" ht="30.45" customHeight="1" x14ac:dyDescent="0.3">
      <c r="A47" s="52" t="s">
        <v>20</v>
      </c>
      <c r="B47" s="53" t="s">
        <v>30</v>
      </c>
      <c r="C47" s="54"/>
      <c r="D47" s="54"/>
      <c r="E47" s="54"/>
      <c r="F47" s="54"/>
      <c r="G47" s="55"/>
      <c r="H47" s="55"/>
      <c r="I47" s="55"/>
      <c r="J47" s="55"/>
    </row>
    <row r="49" spans="4:6" x14ac:dyDescent="0.3">
      <c r="D49" s="4"/>
      <c r="F49" s="4"/>
    </row>
    <row r="50" spans="4:6" x14ac:dyDescent="0.3">
      <c r="D50" s="4"/>
    </row>
    <row r="51" spans="4:6" x14ac:dyDescent="0.3">
      <c r="D51" s="4"/>
    </row>
    <row r="52" spans="4:6" x14ac:dyDescent="0.3">
      <c r="D52" s="4"/>
    </row>
  </sheetData>
  <mergeCells count="8">
    <mergeCell ref="C2:J2"/>
    <mergeCell ref="A5:J5"/>
    <mergeCell ref="A6:J6"/>
    <mergeCell ref="A7:F7"/>
    <mergeCell ref="F9:J9"/>
    <mergeCell ref="A8:J8"/>
    <mergeCell ref="A4:E4"/>
    <mergeCell ref="A3:E3"/>
  </mergeCells>
  <pageMargins left="0.8" right="0.39" top="0.33" bottom="0.37" header="0.2" footer="0.2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Bieu 04</vt:lpstr>
      <vt:lpstr>Sheet2</vt:lpstr>
      <vt:lpstr>Sheet3</vt:lpstr>
      <vt:lpstr>'Bieu 04'!Print_Titles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user</cp:lastModifiedBy>
  <cp:lastPrinted>2022-08-08T09:49:00Z</cp:lastPrinted>
  <dcterms:created xsi:type="dcterms:W3CDTF">2020-10-27T08:30:49Z</dcterms:created>
  <dcterms:modified xsi:type="dcterms:W3CDTF">2022-08-10T08:17:53Z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f61adf98026246958d92ded10d7b549c.psdsxs" Id="R867643a12b144587" /></Relationships>
</file>